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13380" windowHeight="6912" activeTab="0"/>
  </bookViews>
  <sheets>
    <sheet name="Bal Sht" sheetId="1" r:id="rId1"/>
  </sheets>
  <definedNames>
    <definedName name="_xlnm.Print_Area" localSheetId="0">'Bal Sht'!$A$1:$F$49</definedName>
    <definedName name="_xlnm.Print_Titles" localSheetId="0">'Bal Sht'!$A:$E,'Bal Sht'!$1:$1</definedName>
    <definedName name="QB_COLUMN_29" localSheetId="0" hidden="1">'Bal Sht'!$F$1</definedName>
    <definedName name="QB_DATA_0" localSheetId="0" hidden="1">'Bal Sht'!$5:$5,'Bal Sht'!$6:$6,'Bal Sht'!$9:$9,'Bal Sht'!$12:$12,'Bal Sht'!$13:$13,'Bal Sht'!$14:$14,'Bal Sht'!$19:$19,'Bal Sht'!$20:$20,'Bal Sht'!$25:$25,'Bal Sht'!$26:$26,'Bal Sht'!$34:$34,'Bal Sht'!$35:$35,'Bal Sht'!$38:$38,'Bal Sht'!$44:$44,'Bal Sht'!$45:$45,'Bal Sht'!$47:$47</definedName>
    <definedName name="QB_FORMULA_0" localSheetId="0" hidden="1">'Bal Sht'!$F$7,'Bal Sht'!$F$10,'Bal Sht'!$F$15,'Bal Sht'!$F$16,'Bal Sht'!$F$21,'Bal Sht'!$F$22,'Bal Sht'!$F$27,'Bal Sht'!$F$28,'Bal Sht'!$F$29,'Bal Sht'!$F$36,'Bal Sht'!$F$39,'Bal Sht'!$F$40,'Bal Sht'!$F$41,'Bal Sht'!$F$46,'Bal Sht'!$F$48,'Bal Sht'!$F$49</definedName>
    <definedName name="QB_ROW_1" localSheetId="0" hidden="1">'Bal Sht'!$A$2</definedName>
    <definedName name="QB_ROW_10031" localSheetId="0" hidden="1">'Bal Sht'!$D$33</definedName>
    <definedName name="QB_ROW_1011" localSheetId="0" hidden="1">'Bal Sht'!$B$3</definedName>
    <definedName name="QB_ROW_10230" localSheetId="0" hidden="1">'Bal Sht'!$D$20</definedName>
    <definedName name="QB_ROW_10331" localSheetId="0" hidden="1">'Bal Sht'!$D$36</definedName>
    <definedName name="QB_ROW_112240" localSheetId="0" hidden="1">'Bal Sht'!$E$35</definedName>
    <definedName name="QB_ROW_120230" localSheetId="0" hidden="1">'Bal Sht'!$D$14</definedName>
    <definedName name="QB_ROW_12031" localSheetId="0" hidden="1">'Bal Sht'!$D$37</definedName>
    <definedName name="QB_ROW_123230" localSheetId="0" hidden="1">'Bal Sht'!$D$9</definedName>
    <definedName name="QB_ROW_12331" localSheetId="0" hidden="1">'Bal Sht'!$D$39</definedName>
    <definedName name="QB_ROW_124230" localSheetId="0" hidden="1">'Bal Sht'!$D$13</definedName>
    <definedName name="QB_ROW_13020" localSheetId="0" hidden="1">'Bal Sht'!$C$24</definedName>
    <definedName name="QB_ROW_1311" localSheetId="0" hidden="1">'Bal Sht'!$B$16</definedName>
    <definedName name="QB_ROW_13320" localSheetId="0" hidden="1">'Bal Sht'!$C$27</definedName>
    <definedName name="QB_ROW_14011" localSheetId="0" hidden="1">'Bal Sht'!$B$42</definedName>
    <definedName name="QB_ROW_14230" localSheetId="0" hidden="1">'Bal Sht'!$D$25</definedName>
    <definedName name="QB_ROW_14311" localSheetId="0" hidden="1">'Bal Sht'!$B$48</definedName>
    <definedName name="QB_ROW_143230" localSheetId="0" hidden="1">'Bal Sht'!$D$5</definedName>
    <definedName name="QB_ROW_15230" localSheetId="0" hidden="1">'Bal Sht'!$D$26</definedName>
    <definedName name="QB_ROW_16240" localSheetId="0" hidden="1">'Bal Sht'!$E$34</definedName>
    <definedName name="QB_ROW_17221" localSheetId="0" hidden="1">'Bal Sht'!$C$47</definedName>
    <definedName name="QB_ROW_186240" localSheetId="0" hidden="1">'Bal Sht'!$E$38</definedName>
    <definedName name="QB_ROW_2021" localSheetId="0" hidden="1">'Bal Sht'!$C$4</definedName>
    <definedName name="QB_ROW_23020" localSheetId="0" hidden="1">'Bal Sht'!$C$43</definedName>
    <definedName name="QB_ROW_2321" localSheetId="0" hidden="1">'Bal Sht'!$C$7</definedName>
    <definedName name="QB_ROW_23320" localSheetId="0" hidden="1">'Bal Sht'!$C$46</definedName>
    <definedName name="QB_ROW_24230" localSheetId="0" hidden="1">'Bal Sht'!$D$44</definedName>
    <definedName name="QB_ROW_25230" localSheetId="0" hidden="1">'Bal Sht'!$D$45</definedName>
    <definedName name="QB_ROW_301" localSheetId="0" hidden="1">'Bal Sht'!$A$29</definedName>
    <definedName name="QB_ROW_3021" localSheetId="0" hidden="1">'Bal Sht'!$C$8</definedName>
    <definedName name="QB_ROW_3321" localSheetId="0" hidden="1">'Bal Sht'!$C$10</definedName>
    <definedName name="QB_ROW_4021" localSheetId="0" hidden="1">'Bal Sht'!$C$11</definedName>
    <definedName name="QB_ROW_4321" localSheetId="0" hidden="1">'Bal Sht'!$C$15</definedName>
    <definedName name="QB_ROW_49230" localSheetId="0" hidden="1">'Bal Sht'!$D$12</definedName>
    <definedName name="QB_ROW_5011" localSheetId="0" hidden="1">'Bal Sht'!$B$17</definedName>
    <definedName name="QB_ROW_5230" localSheetId="0" hidden="1">'Bal Sht'!$D$6</definedName>
    <definedName name="QB_ROW_5311" localSheetId="0" hidden="1">'Bal Sht'!$B$22</definedName>
    <definedName name="QB_ROW_6011" localSheetId="0" hidden="1">'Bal Sht'!$B$23</definedName>
    <definedName name="QB_ROW_6311" localSheetId="0" hidden="1">'Bal Sht'!$B$28</definedName>
    <definedName name="QB_ROW_7001" localSheetId="0" hidden="1">'Bal Sht'!$A$30</definedName>
    <definedName name="QB_ROW_7301" localSheetId="0" hidden="1">'Bal Sht'!$A$49</definedName>
    <definedName name="QB_ROW_8011" localSheetId="0" hidden="1">'Bal Sht'!$B$31</definedName>
    <definedName name="QB_ROW_8020" localSheetId="0" hidden="1">'Bal Sht'!$C$18</definedName>
    <definedName name="QB_ROW_8311" localSheetId="0" hidden="1">'Bal Sht'!$B$41</definedName>
    <definedName name="QB_ROW_8320" localSheetId="0" hidden="1">'Bal Sht'!$C$21</definedName>
    <definedName name="QB_ROW_9021" localSheetId="0" hidden="1">'Bal Sht'!$C$32</definedName>
    <definedName name="QB_ROW_9230" localSheetId="0" hidden="1">'Bal Sht'!$D$19</definedName>
    <definedName name="QB_ROW_9321" localSheetId="0" hidden="1">'Bal Sht'!$C$40</definedName>
    <definedName name="QBCANSUPPORTUPDATE" localSheetId="0">TRUE</definedName>
    <definedName name="QBCOMPANYFILENAME" localSheetId="0">"C:\Users\Judie Messier\Documents\0 CLIENT ACCOUNTS\Partner in Health2004on.QBW"</definedName>
    <definedName name="QBENDDATE" localSheetId="0">20171231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"6427a06c10a84b31b6ee1052e1f97505"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20171231</definedName>
  </definedNames>
  <calcPr fullCalcOnLoad="1"/>
</workbook>
</file>

<file path=xl/sharedStrings.xml><?xml version="1.0" encoding="utf-8"?>
<sst xmlns="http://schemas.openxmlformats.org/spreadsheetml/2006/main" count="49" uniqueCount="48">
  <si>
    <t>Net Income</t>
  </si>
  <si>
    <t>Dec 31, 17</t>
  </si>
  <si>
    <t>ASSETS</t>
  </si>
  <si>
    <t>Current Assets</t>
  </si>
  <si>
    <t>Checking/Savings</t>
  </si>
  <si>
    <t>United Bank 1814</t>
  </si>
  <si>
    <t>BB&amp;T of Virginia</t>
  </si>
  <si>
    <t>Total Checking/Savings</t>
  </si>
  <si>
    <t>Accounts Receivable</t>
  </si>
  <si>
    <t>Grants Receivable</t>
  </si>
  <si>
    <t>Total Accounts Receivable</t>
  </si>
  <si>
    <t>Other Current Assets</t>
  </si>
  <si>
    <t>Undeposited Funds</t>
  </si>
  <si>
    <t>Morgan Stanley Smith Barney</t>
  </si>
  <si>
    <t>Deposits</t>
  </si>
  <si>
    <t>Total Other Current Assets</t>
  </si>
  <si>
    <t>Total Current Assets</t>
  </si>
  <si>
    <t>Fixed Assets</t>
  </si>
  <si>
    <t>Equipment</t>
  </si>
  <si>
    <t>Original Cost</t>
  </si>
  <si>
    <t>Accumulated Depreciation</t>
  </si>
  <si>
    <t>Total Equipment</t>
  </si>
  <si>
    <t>Total Fixed Assets</t>
  </si>
  <si>
    <t>Other Assets</t>
  </si>
  <si>
    <t>Organizational Cost</t>
  </si>
  <si>
    <t>Accumulated Amortization</t>
  </si>
  <si>
    <t>Total Organizational Cost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</si>
  <si>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</si>
  <si>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</si>
  <si>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</si>
  <si>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</si>
  <si>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</si>
  <si>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</si>
  <si>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Vendors Payable</t>
  </si>
  <si>
    <t>Reimbursements Payable-Peterson</t>
  </si>
  <si>
    <t>Total Accounts Payable</t>
  </si>
  <si>
    <t>Other Current Liabilities</t>
  </si>
  <si>
    <t>Funds Held in Escrow</t>
  </si>
  <si>
    <t>Total Other Current Liabilities</t>
  </si>
  <si>
    <t>Total Current Liabilities</t>
  </si>
  <si>
    <t>Total Liabilities</t>
  </si>
  <si>
    <t>Equity</t>
  </si>
  <si>
    <t>Net Assets</t>
  </si>
  <si>
    <t>Unrestricted Net Assets</t>
  </si>
  <si>
    <t>Temp. Restricted Net Assets</t>
  </si>
  <si>
    <t>Total Net Assets</t>
  </si>
  <si>
    <t>Total Equity</t>
  </si>
  <si>
    <t>TOTAL LIABILITIES &amp; EQUITY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</si>
</sst>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49" fontId="36" fillId="0" borderId="0" xfId="0" applyNumberFormat="1" applyFont="1" applyAlignment="1">
      <alignment/>
    </xf>
    <xf numFmtId="40" fontId="37" fillId="0" borderId="0" xfId="0" applyNumberFormat="1" applyFont="1" applyAlignment="1">
      <alignment/>
    </xf>
    <xf numFmtId="40" fontId="37" fillId="0" borderId="10" xfId="0" applyNumberFormat="1" applyFont="1" applyBorder="1" applyAlignment="1">
      <alignment/>
    </xf>
    <xf numFmtId="40" fontId="37" fillId="0" borderId="0" xfId="0" applyNumberFormat="1" applyFont="1" applyBorder="1" applyAlignment="1">
      <alignment/>
    </xf>
    <xf numFmtId="40" fontId="37" fillId="0" borderId="11" xfId="0" applyNumberFormat="1" applyFont="1" applyBorder="1" applyAlignment="1">
      <alignment/>
    </xf>
    <xf numFmtId="40" fontId="36" fillId="0" borderId="12" xfId="0" applyNumberFormat="1" applyFont="1" applyBorder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6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0" fontId="37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49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9.140625" defaultRowHeight="15"/>
  <cols>
    <col min="1" max="4" width="3.00390625" style="1" customWidth="1"/>
    <col min="5" max="5" width="25.8515625" style="1" customWidth="1"/>
    <col min="6" max="6" width="8.28125" style="11" bestFit="1" customWidth="1"/>
  </cols>
  <sheetData>
    <row r="1" spans="1:6" s="9" customFormat="1" ht="15.75" thickBot="1">
      <c r="A1" s="8"/>
      <c r="B1" s="8"/>
      <c r="C1" s="8"/>
      <c r="D1" s="8"/>
      <c r="E1" s="8"/>
      <c r="F1" s="10" t="s">
        <v>1</v>
      </c>
    </row>
    <row r="2" spans="1:6" ht="12" thickTop="1">
      <c r="A2" s="1" t="s">
        <v>2</v>
      </c>
      <c r="F2" s="2"/>
    </row>
    <row r="3" spans="2:6" ht="14.25">
      <c r="B3" s="1" t="s">
        <v>3</v>
      </c>
      <c r="F3" s="2"/>
    </row>
    <row r="4" spans="3:6" ht="14.25">
      <c r="C4" s="1" t="s">
        <v>4</v>
      </c>
      <c r="F4" s="2"/>
    </row>
    <row r="5" spans="4:6" ht="14.25">
      <c r="D5" s="1" t="s">
        <v>5</v>
      </c>
      <c r="F5" s="2">
        <v>46309.26</v>
      </c>
    </row>
    <row r="6" spans="4:6" ht="15" thickBot="1">
      <c r="D6" s="1" t="s">
        <v>6</v>
      </c>
      <c r="F6" s="3">
        <v>59104.29</v>
      </c>
    </row>
    <row r="7" spans="3:6" ht="14.25">
      <c r="C7" s="1" t="s">
        <v>7</v>
      </c>
      <c r="F7" s="2">
        <f>ROUND(SUM(F4:F6),5)</f>
        <v>105413.55</v>
      </c>
    </row>
    <row r="8" spans="3:6" ht="14.25">
      <c r="C8" s="1" t="s">
        <v>8</v>
      </c>
      <c r="F8" s="2"/>
    </row>
    <row r="9" spans="4:6" ht="15" thickBot="1">
      <c r="D9" s="1" t="s">
        <v>9</v>
      </c>
      <c r="F9" s="3">
        <v>624.75</v>
      </c>
    </row>
    <row r="10" spans="3:6" ht="14.25">
      <c r="C10" s="1" t="s">
        <v>10</v>
      </c>
      <c r="F10" s="2">
        <f>ROUND(SUM(F8:F9),5)</f>
        <v>624.75</v>
      </c>
    </row>
    <row r="11" spans="3:6" ht="14.25">
      <c r="C11" s="1" t="s">
        <v>11</v>
      </c>
      <c r="F11" s="2"/>
    </row>
    <row r="12" spans="4:6" ht="14.25">
      <c r="D12" s="1" t="s">
        <v>12</v>
      </c>
      <c r="F12" s="2">
        <v>29079.93</v>
      </c>
    </row>
    <row r="13" spans="4:6" ht="14.25">
      <c r="D13" s="1" t="s">
        <v>13</v>
      </c>
      <c r="F13" s="2">
        <v>91226.92</v>
      </c>
    </row>
    <row r="14" spans="4:6" ht="15" thickBot="1">
      <c r="D14" s="1" t="s">
        <v>14</v>
      </c>
      <c r="F14" s="4">
        <v>404.95</v>
      </c>
    </row>
    <row r="15" spans="3:6" ht="15" thickBot="1">
      <c r="C15" s="1" t="s">
        <v>15</v>
      </c>
      <c r="F15" s="12">
        <f>ROUND(SUM(F11:F14),5)</f>
        <v>120711.8</v>
      </c>
    </row>
    <row r="16" spans="2:6" ht="14.25">
      <c r="B16" s="1" t="s">
        <v>16</v>
      </c>
      <c r="F16" s="2">
        <f>ROUND(F3+F7+F10+F15,5)</f>
        <v>226750.1</v>
      </c>
    </row>
    <row r="17" spans="2:6" ht="14.25">
      <c r="B17" s="1" t="s">
        <v>17</v>
      </c>
      <c r="F17" s="2"/>
    </row>
    <row r="18" spans="3:6" ht="14.25">
      <c r="C18" s="1" t="s">
        <v>18</v>
      </c>
      <c r="F18" s="2"/>
    </row>
    <row r="19" spans="4:6" ht="14.25">
      <c r="D19" s="1" t="s">
        <v>19</v>
      </c>
      <c r="F19" s="2">
        <v>38732.81</v>
      </c>
    </row>
    <row r="20" spans="4:6" ht="15" thickBot="1">
      <c r="D20" s="1" t="s">
        <v>20</v>
      </c>
      <c r="F20" s="4">
        <v>-10307.94</v>
      </c>
    </row>
    <row r="21" spans="3:6" ht="15" thickBot="1">
      <c r="C21" s="1" t="s">
        <v>21</v>
      </c>
      <c r="F21" s="12">
        <f>ROUND(SUM(F18:F20),5)</f>
        <v>28424.87</v>
      </c>
    </row>
    <row r="22" spans="2:6" ht="14.25">
      <c r="B22" s="1" t="s">
        <v>22</v>
      </c>
      <c r="F22" s="2">
        <f>ROUND(F17+F21,5)</f>
        <v>28424.87</v>
      </c>
    </row>
    <row r="23" spans="2:6" ht="14.25">
      <c r="B23" s="1" t="s">
        <v>23</v>
      </c>
      <c r="F23" s="2"/>
    </row>
    <row r="24" spans="3:6" ht="14.25">
      <c r="C24" s="1" t="s">
        <v>24</v>
      </c>
      <c r="F24" s="2"/>
    </row>
    <row r="25" spans="4:6" ht="14.25">
      <c r="D25" s="1" t="s">
        <v>19</v>
      </c>
      <c r="F25" s="2">
        <v>580</v>
      </c>
    </row>
    <row r="26" spans="4:6" ht="15" thickBot="1">
      <c r="D26" s="1" t="s">
        <v>25</v>
      </c>
      <c r="F26" s="4">
        <v>-580</v>
      </c>
    </row>
    <row r="27" spans="3:6" ht="15" thickBot="1">
      <c r="C27" s="1" t="s">
        <v>26</v>
      </c>
      <c r="F27" s="5">
        <f>ROUND(SUM(F24:F26),5)</f>
        <v>0</v>
      </c>
    </row>
    <row r="28" spans="2:6" ht="15" thickBot="1">
      <c r="B28" s="1" t="s">
        <v>27</v>
      </c>
      <c r="F28" s="5">
        <f>ROUND(F23+F27,5)</f>
        <v>0</v>
      </c>
    </row>
    <row r="29" spans="1:6" s="7" customFormat="1" ht="15" customHeight="1" thickBot="1">
      <c r="A29" s="1" t="s">
        <v>28</v>
      </c>
      <c r="B29" s="1"/>
      <c r="C29" s="1"/>
      <c r="D29" s="1"/>
      <c r="E29" s="1"/>
      <c r="F29" s="6">
        <f>ROUND(F2+F16+F22+F28,5)</f>
        <v>255174.97</v>
      </c>
    </row>
    <row r="30" spans="1:6" ht="15" thickTop="1">
      <c r="A30" s="1" t="s">
        <v>29</v>
      </c>
      <c r="F30" s="2"/>
    </row>
    <row r="31" spans="2:6" ht="14.25">
      <c r="B31" s="1" t="s">
        <v>30</v>
      </c>
      <c r="F31" s="2"/>
    </row>
    <row r="32" spans="3:6" ht="14.25">
      <c r="C32" s="1" t="s">
        <v>31</v>
      </c>
      <c r="F32" s="2"/>
    </row>
    <row r="33" spans="4:6" ht="14.25">
      <c r="D33" s="1" t="s">
        <v>32</v>
      </c>
      <c r="F33" s="2"/>
    </row>
    <row r="34" spans="5:6" ht="14.25">
      <c r="E34" s="1" t="s">
        <v>33</v>
      </c>
      <c r="F34" s="2">
        <v>2969.34</v>
      </c>
    </row>
    <row r="35" spans="5:6" ht="15" thickBot="1">
      <c r="E35" s="1" t="s">
        <v>34</v>
      </c>
      <c r="F35" s="3">
        <v>2217.76</v>
      </c>
    </row>
    <row r="36" spans="4:6" ht="14.25">
      <c r="D36" s="1" t="s">
        <v>35</v>
      </c>
      <c r="F36" s="2">
        <f>ROUND(SUM(F33:F35),5)</f>
        <v>5187.1</v>
      </c>
    </row>
    <row r="37" spans="4:6" ht="14.25">
      <c r="D37" s="1" t="s">
        <v>36</v>
      </c>
      <c r="F37" s="2"/>
    </row>
    <row r="38" spans="5:6" ht="15" thickBot="1">
      <c r="E38" s="1" t="s">
        <v>37</v>
      </c>
      <c r="F38" s="4">
        <v>2500</v>
      </c>
    </row>
    <row r="39" spans="4:6" ht="15" thickBot="1">
      <c r="D39" s="1" t="s">
        <v>38</v>
      </c>
      <c r="F39" s="5">
        <f>ROUND(SUM(F37:F38),5)</f>
        <v>2500</v>
      </c>
    </row>
    <row r="40" spans="3:6" ht="15" thickBot="1">
      <c r="C40" s="1" t="s">
        <v>39</v>
      </c>
      <c r="F40" s="12">
        <f>ROUND(F32+F36+F39,5)</f>
        <v>7687.1</v>
      </c>
    </row>
    <row r="41" spans="2:6" ht="14.25">
      <c r="B41" s="1" t="s">
        <v>40</v>
      </c>
      <c r="F41" s="2">
        <f>ROUND(F31+F40,5)</f>
        <v>7687.1</v>
      </c>
    </row>
    <row r="42" spans="2:6" ht="14.25">
      <c r="B42" s="1" t="s">
        <v>41</v>
      </c>
      <c r="F42" s="2"/>
    </row>
    <row r="43" spans="3:6" ht="14.25">
      <c r="C43" s="1" t="s">
        <v>42</v>
      </c>
      <c r="F43" s="2"/>
    </row>
    <row r="44" spans="4:6" ht="14.25">
      <c r="D44" s="1" t="s">
        <v>43</v>
      </c>
      <c r="F44" s="2">
        <v>223068.35</v>
      </c>
    </row>
    <row r="45" spans="4:6" ht="15" thickBot="1">
      <c r="D45" s="1" t="s">
        <v>44</v>
      </c>
      <c r="F45" s="3">
        <v>1480</v>
      </c>
    </row>
    <row r="46" spans="3:6" ht="14.25">
      <c r="C46" s="1" t="s">
        <v>45</v>
      </c>
      <c r="F46" s="2">
        <f>ROUND(SUM(F43:F45),5)</f>
        <v>224548.35</v>
      </c>
    </row>
    <row r="47" spans="3:6" ht="15" thickBot="1">
      <c r="C47" s="1" t="s">
        <v>0</v>
      </c>
      <c r="F47" s="4">
        <v>22939.52</v>
      </c>
    </row>
    <row r="48" spans="2:6" ht="15" thickBot="1">
      <c r="B48" s="1" t="s">
        <v>46</v>
      </c>
      <c r="F48" s="5">
        <f>ROUND(F42+SUM(F46:F47),5)</f>
        <v>247487.87</v>
      </c>
    </row>
    <row r="49" spans="1:6" s="7" customFormat="1" ht="13.5" customHeight="1" thickBot="1">
      <c r="A49" s="1" t="s">
        <v>47</v>
      </c>
      <c r="B49" s="1"/>
      <c r="C49" s="1"/>
      <c r="D49" s="1"/>
      <c r="E49" s="1"/>
      <c r="F49" s="6">
        <f>ROUND(F30+F41+F48,5)</f>
        <v>255174.97</v>
      </c>
    </row>
    <row r="50" ht="15" thickTop="1"/>
  </sheetData>
  <sheetProtection/>
  <printOptions gridLines="1" horizontalCentered="1"/>
  <pageMargins left="0.7" right="0.7" top="0.84" bottom="0.58" header="0.1" footer="0.3"/>
  <pageSetup horizontalDpi="600" verticalDpi="600" orientation="portrait" scale="95" r:id="rId2"/>
  <headerFooter>
    <oddHeader>&amp;L&amp;"Arial,Bold"&amp;8Accrual Basis&amp;C&amp;"Arial,Bold"&amp;12 Partner for Surgery
&amp;14 Statement of Financial Position
&amp;10 As of December 31, 2017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Judie Messier</dc:creator>
  <cp:keywords/>
  <dc:description/>
  <cp:lastModifiedBy>Judie Messier</cp:lastModifiedBy>
  <cp:lastPrinted>2018-08-11T17:44:52Z</cp:lastPrinted>
  <dcterms:created xsi:type="dcterms:W3CDTF">2018-05-17T20:30:23Z</dcterms:created>
  <dcterms:modified xsi:type="dcterms:W3CDTF">2018-08-11T17:45:05Z</dcterms:modified>
  <cp:category/>
  <cp:version/>
  <cp:contentType/>
  <cp:contentStatus/>
</cp:coreProperties>
</file>