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380" windowHeight="6912" activeTab="0"/>
  </bookViews>
  <sheets>
    <sheet name="P&amp;L" sheetId="1" r:id="rId1"/>
  </sheets>
  <definedNames>
    <definedName name="_xlnm.Print_Area" localSheetId="0">'P&amp;L'!$A$1:$F$44</definedName>
    <definedName name="_xlnm.Print_Titles" localSheetId="0">'P&amp;L'!$A:$E,'P&amp;L'!$1:$1</definedName>
    <definedName name="QB_COLUMN_29" localSheetId="0" hidden="1">'P&amp;L'!$F$1</definedName>
    <definedName name="QB_DATA_0" localSheetId="0" hidden="1">'P&amp;L'!$5:$5,'P&amp;L'!$6:$6,'P&amp;L'!$7:$7,'P&amp;L'!$8:$8,'P&amp;L'!$9:$9,'P&amp;L'!$11:$11,'P&amp;L'!$12:$12,'P&amp;L'!$13:$13,'P&amp;L'!$16:$16,'P&amp;L'!$17:$17,'P&amp;L'!$18:$18,'P&amp;L'!$19:$19,'P&amp;L'!$20:$20,'P&amp;L'!$21:$21,'P&amp;L'!$22:$22,'P&amp;L'!$23:$23</definedName>
    <definedName name="QB_DATA_1" localSheetId="0" hidden="1">'P&amp;L'!$24:$24,'P&amp;L'!$26:$26,'P&amp;L'!$27:$27,'P&amp;L'!$28:$28,'P&amp;L'!$31:$31,'P&amp;L'!$34:$34,'P&amp;L'!$35:$35,'P&amp;L'!$38:$38,'P&amp;L'!$39:$39,'P&amp;L'!$40:$40</definedName>
    <definedName name="QB_FORMULA_0" localSheetId="0" hidden="1">'P&amp;L'!$F$10,'P&amp;L'!$F$14,'P&amp;L'!$F$29,'P&amp;L'!$F$32,'P&amp;L'!$F$36,'P&amp;L'!$F$41,'P&amp;L'!$F$42,'P&amp;L'!$F$43,'P&amp;L'!$F$44</definedName>
    <definedName name="QB_ROW_100240" localSheetId="0" hidden="1">'P&amp;L'!$E$34</definedName>
    <definedName name="QB_ROW_102230" localSheetId="0" hidden="1">'P&amp;L'!$D$13</definedName>
    <definedName name="QB_ROW_110030" localSheetId="0" hidden="1">'P&amp;L'!$D$33</definedName>
    <definedName name="QB_ROW_110330" localSheetId="0" hidden="1">'P&amp;L'!$D$36</definedName>
    <definedName name="QB_ROW_131230" localSheetId="0" hidden="1">'P&amp;L'!$D$12</definedName>
    <definedName name="QB_ROW_140230" localSheetId="0" hidden="1">'P&amp;L'!$D$24</definedName>
    <definedName name="QB_ROW_142230" localSheetId="0" hidden="1">'P&amp;L'!$D$22</definedName>
    <definedName name="QB_ROW_158030" localSheetId="0" hidden="1">'P&amp;L'!$D$37</definedName>
    <definedName name="QB_ROW_158330" localSheetId="0" hidden="1">'P&amp;L'!$D$41</definedName>
    <definedName name="QB_ROW_159240" localSheetId="0" hidden="1">'P&amp;L'!$E$38</definedName>
    <definedName name="QB_ROW_160240" localSheetId="0" hidden="1">'P&amp;L'!$E$39</definedName>
    <definedName name="QB_ROW_162240" localSheetId="0" hidden="1">'P&amp;L'!$E$40</definedName>
    <definedName name="QB_ROW_18301" localSheetId="0" hidden="1">'P&amp;L'!$A$44</definedName>
    <definedName name="QB_ROW_19011" localSheetId="0" hidden="1">'P&amp;L'!$B$2</definedName>
    <definedName name="QB_ROW_19311" localSheetId="0" hidden="1">'P&amp;L'!$B$43</definedName>
    <definedName name="QB_ROW_20021" localSheetId="0" hidden="1">'P&amp;L'!$C$3</definedName>
    <definedName name="QB_ROW_20321" localSheetId="0" hidden="1">'P&amp;L'!$C$14</definedName>
    <definedName name="QB_ROW_21021" localSheetId="0" hidden="1">'P&amp;L'!$C$15</definedName>
    <definedName name="QB_ROW_21321" localSheetId="0" hidden="1">'P&amp;L'!$C$42</definedName>
    <definedName name="QB_ROW_26030" localSheetId="0" hidden="1">'P&amp;L'!$D$4</definedName>
    <definedName name="QB_ROW_26330" localSheetId="0" hidden="1">'P&amp;L'!$D$10</definedName>
    <definedName name="QB_ROW_27240" localSheetId="0" hidden="1">'P&amp;L'!$E$5</definedName>
    <definedName name="QB_ROW_28240" localSheetId="0" hidden="1">'P&amp;L'!$E$7</definedName>
    <definedName name="QB_ROW_29240" localSheetId="0" hidden="1">'P&amp;L'!$E$8</definedName>
    <definedName name="QB_ROW_30240" localSheetId="0" hidden="1">'P&amp;L'!$E$9</definedName>
    <definedName name="QB_ROW_31230" localSheetId="0" hidden="1">'P&amp;L'!$D$11</definedName>
    <definedName name="QB_ROW_38230" localSheetId="0" hidden="1">'P&amp;L'!$D$16</definedName>
    <definedName name="QB_ROW_46230" localSheetId="0" hidden="1">'P&amp;L'!$D$19</definedName>
    <definedName name="QB_ROW_55030" localSheetId="0" hidden="1">'P&amp;L'!$D$25</definedName>
    <definedName name="QB_ROW_55330" localSheetId="0" hidden="1">'P&amp;L'!$D$29</definedName>
    <definedName name="QB_ROW_56240" localSheetId="0" hidden="1">'P&amp;L'!$E$26</definedName>
    <definedName name="QB_ROW_57240" localSheetId="0" hidden="1">'P&amp;L'!$E$27</definedName>
    <definedName name="QB_ROW_58240" localSheetId="0" hidden="1">'P&amp;L'!$E$28</definedName>
    <definedName name="QB_ROW_65030" localSheetId="0" hidden="1">'P&amp;L'!$D$30</definedName>
    <definedName name="QB_ROW_65330" localSheetId="0" hidden="1">'P&amp;L'!$D$32</definedName>
    <definedName name="QB_ROW_66240" localSheetId="0" hidden="1">'P&amp;L'!$E$31</definedName>
    <definedName name="QB_ROW_76230" localSheetId="0" hidden="1">'P&amp;L'!$D$21</definedName>
    <definedName name="QB_ROW_77230" localSheetId="0" hidden="1">'P&amp;L'!$D$23</definedName>
    <definedName name="QB_ROW_78240" localSheetId="0" hidden="1">'P&amp;L'!$E$35</definedName>
    <definedName name="QB_ROW_83230" localSheetId="0" hidden="1">'P&amp;L'!$D$20</definedName>
    <definedName name="QB_ROW_87230" localSheetId="0" hidden="1">'P&amp;L'!$D$18</definedName>
    <definedName name="QB_ROW_89240" localSheetId="0" hidden="1">'P&amp;L'!$E$6</definedName>
    <definedName name="QB_ROW_99230" localSheetId="0" hidden="1">'P&amp;L'!$D$17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20171231</definedName>
    <definedName name="QBHEADERSONSCREEN" localSheetId="0">FALSE</definedName>
    <definedName name="QBMETADATASIZE" localSheetId="0">6416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5</definedName>
    <definedName name="QBSTARTDATE" localSheetId="0">20171101</definedName>
  </definedNames>
  <calcPr fullCalcOnLoad="1"/>
</workbook>
</file>

<file path=xl/sharedStrings.xml><?xml version="1.0" encoding="utf-8"?>
<sst xmlns="http://schemas.openxmlformats.org/spreadsheetml/2006/main" count="44" uniqueCount="44">
  <si>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</si>
  <si>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</si>
  <si>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</si>
  <si>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</si>
  <si>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</si>
  <si>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</si>
  <si>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</si>
  <si>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</si>
  <si>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</si>
  <si>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Interest Income</t>
  </si>
  <si>
    <t>Dividend and Capital Gain Incom</t>
  </si>
  <si>
    <t>Gain on Sale of Asset</t>
  </si>
  <si>
    <t>Total Income</t>
  </si>
  <si>
    <t>Expense</t>
  </si>
  <si>
    <t>Bank Service Charges</t>
  </si>
  <si>
    <t>Board Expenses</t>
  </si>
  <si>
    <t>Delivery</t>
  </si>
  <si>
    <t>Depreciation</t>
  </si>
  <si>
    <t>Fees and Licenses</t>
  </si>
  <si>
    <t>Office Expense</t>
  </si>
  <si>
    <t>Online Transaction Fees</t>
  </si>
  <si>
    <t>Postage</t>
  </si>
  <si>
    <t>Printing &amp; Reproduction</t>
  </si>
  <si>
    <t>GT Office/Apt-related Expenses</t>
  </si>
  <si>
    <t>Rent</t>
  </si>
  <si>
    <t>Utilities</t>
  </si>
  <si>
    <t>Maintenance &amp; Repair</t>
  </si>
  <si>
    <t>Total GT Office/Apt-related Expenses</t>
  </si>
  <si>
    <t>Professional Services</t>
  </si>
  <si>
    <t>Accounting &amp; Financial Mngmnt</t>
  </si>
  <si>
    <t>Total Professional Services</t>
  </si>
  <si>
    <t>Program-related Expenses</t>
  </si>
  <si>
    <t>Grants and Allocations</t>
  </si>
  <si>
    <t>Project Supplies</t>
  </si>
  <si>
    <t>Total Program-related Expenses</t>
  </si>
  <si>
    <t>US Staff Travel-related expense</t>
  </si>
  <si>
    <t>US Staff Meals and Entertainmen</t>
  </si>
  <si>
    <t>US Staff Lodging</t>
  </si>
  <si>
    <t>US Staff Travel</t>
  </si>
  <si>
    <t>Total US Staff Travel-related expense</t>
  </si>
  <si>
    <t>Total Expense</t>
  </si>
  <si>
    <t>Net Ordinary Income</t>
  </si>
  <si>
    <t>Net Income</t>
  </si>
  <si>
    <t>Nov - Dec 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</si>
</sst>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44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4" width="3.00390625" style="1" customWidth="1"/>
    <col min="5" max="5" width="25.421875" style="1" customWidth="1"/>
    <col min="6" max="6" width="9.421875" style="11" bestFit="1" customWidth="1"/>
  </cols>
  <sheetData>
    <row r="1" spans="1:6" s="9" customFormat="1" ht="15.75" thickBot="1">
      <c r="A1" s="8"/>
      <c r="B1" s="8"/>
      <c r="C1" s="8"/>
      <c r="D1" s="8"/>
      <c r="E1" s="8"/>
      <c r="F1" s="10" t="s">
        <v>43</v>
      </c>
    </row>
    <row r="2" spans="2:6" ht="12" thickTop="1">
      <c r="B2" s="1" t="s">
        <v>0</v>
      </c>
      <c r="F2" s="2"/>
    </row>
    <row r="3" spans="3:6" ht="14.25">
      <c r="C3" s="1" t="s">
        <v>1</v>
      </c>
      <c r="F3" s="2"/>
    </row>
    <row r="4" spans="4:6" ht="14.25">
      <c r="D4" s="1" t="s">
        <v>2</v>
      </c>
      <c r="F4" s="2"/>
    </row>
    <row r="5" spans="5:6" ht="14.25">
      <c r="E5" s="1" t="s">
        <v>3</v>
      </c>
      <c r="F5" s="2">
        <v>29655.16</v>
      </c>
    </row>
    <row r="6" spans="5:6" ht="14.25">
      <c r="E6" s="1" t="s">
        <v>4</v>
      </c>
      <c r="F6" s="2">
        <v>3000</v>
      </c>
    </row>
    <row r="7" spans="5:6" ht="14.25">
      <c r="E7" s="1" t="s">
        <v>5</v>
      </c>
      <c r="F7" s="2">
        <v>975</v>
      </c>
    </row>
    <row r="8" spans="5:6" ht="14.25">
      <c r="E8" s="1" t="s">
        <v>6</v>
      </c>
      <c r="F8" s="2">
        <v>8754.96</v>
      </c>
    </row>
    <row r="9" spans="5:6" ht="15" thickBot="1">
      <c r="E9" s="1" t="s">
        <v>7</v>
      </c>
      <c r="F9" s="3">
        <v>700</v>
      </c>
    </row>
    <row r="10" spans="4:6" ht="14.25">
      <c r="D10" s="1" t="s">
        <v>8</v>
      </c>
      <c r="F10" s="2">
        <f>ROUND(SUM(F4:F9),5)</f>
        <v>43085.12</v>
      </c>
    </row>
    <row r="11" spans="4:6" ht="14.25">
      <c r="D11" s="1" t="s">
        <v>9</v>
      </c>
      <c r="F11" s="2">
        <v>0.98</v>
      </c>
    </row>
    <row r="12" spans="4:6" ht="14.25">
      <c r="D12" s="1" t="s">
        <v>10</v>
      </c>
      <c r="F12" s="2">
        <v>269.94</v>
      </c>
    </row>
    <row r="13" spans="4:6" ht="15" thickBot="1">
      <c r="D13" s="1" t="s">
        <v>11</v>
      </c>
      <c r="F13" s="3">
        <v>2629.24</v>
      </c>
    </row>
    <row r="14" spans="3:6" ht="14.25">
      <c r="C14" s="1" t="s">
        <v>12</v>
      </c>
      <c r="F14" s="2">
        <f>ROUND(F3+SUM(F10:F13),5)</f>
        <v>45985.28</v>
      </c>
    </row>
    <row r="15" spans="3:6" ht="14.25">
      <c r="C15" s="1" t="s">
        <v>13</v>
      </c>
      <c r="F15" s="2"/>
    </row>
    <row r="16" spans="4:6" ht="14.25">
      <c r="D16" s="1" t="s">
        <v>14</v>
      </c>
      <c r="F16" s="2">
        <v>58</v>
      </c>
    </row>
    <row r="17" spans="4:6" ht="14.25">
      <c r="D17" s="1" t="s">
        <v>15</v>
      </c>
      <c r="F17" s="2">
        <v>33.83</v>
      </c>
    </row>
    <row r="18" spans="4:6" ht="14.25">
      <c r="D18" s="1" t="s">
        <v>16</v>
      </c>
      <c r="F18" s="2">
        <v>68.27</v>
      </c>
    </row>
    <row r="19" spans="4:6" ht="14.25">
      <c r="D19" s="1" t="s">
        <v>17</v>
      </c>
      <c r="F19" s="2">
        <v>49.14</v>
      </c>
    </row>
    <row r="20" spans="4:6" ht="14.25">
      <c r="D20" s="1" t="s">
        <v>18</v>
      </c>
      <c r="F20" s="2">
        <v>22.5</v>
      </c>
    </row>
    <row r="21" spans="4:6" ht="14.25">
      <c r="D21" s="1" t="s">
        <v>19</v>
      </c>
      <c r="F21" s="2">
        <v>20.98</v>
      </c>
    </row>
    <row r="22" spans="4:6" ht="14.25">
      <c r="D22" s="1" t="s">
        <v>20</v>
      </c>
      <c r="F22" s="2">
        <v>13.8</v>
      </c>
    </row>
    <row r="23" spans="4:6" ht="14.25">
      <c r="D23" s="1" t="s">
        <v>21</v>
      </c>
      <c r="F23" s="2">
        <v>214.1</v>
      </c>
    </row>
    <row r="24" spans="4:6" ht="14.25">
      <c r="D24" s="1" t="s">
        <v>22</v>
      </c>
      <c r="F24" s="2">
        <v>538.29</v>
      </c>
    </row>
    <row r="25" spans="4:6" ht="14.25">
      <c r="D25" s="1" t="s">
        <v>23</v>
      </c>
      <c r="F25" s="2"/>
    </row>
    <row r="26" spans="5:6" ht="14.25">
      <c r="E26" s="1" t="s">
        <v>24</v>
      </c>
      <c r="F26" s="2">
        <v>980.65</v>
      </c>
    </row>
    <row r="27" spans="5:6" ht="14.25">
      <c r="E27" s="1" t="s">
        <v>25</v>
      </c>
      <c r="F27" s="2">
        <v>79.54</v>
      </c>
    </row>
    <row r="28" spans="5:6" ht="15" thickBot="1">
      <c r="E28" s="1" t="s">
        <v>26</v>
      </c>
      <c r="F28" s="3">
        <v>122.59</v>
      </c>
    </row>
    <row r="29" spans="4:6" ht="14.25">
      <c r="D29" s="1" t="s">
        <v>27</v>
      </c>
      <c r="F29" s="2">
        <f>ROUND(SUM(F25:F28),5)</f>
        <v>1182.78</v>
      </c>
    </row>
    <row r="30" spans="4:6" ht="14.25">
      <c r="D30" s="1" t="s">
        <v>28</v>
      </c>
      <c r="F30" s="2"/>
    </row>
    <row r="31" spans="5:6" ht="15" thickBot="1">
      <c r="E31" s="1" t="s">
        <v>29</v>
      </c>
      <c r="F31" s="3">
        <v>2268.75</v>
      </c>
    </row>
    <row r="32" spans="4:6" ht="14.25">
      <c r="D32" s="1" t="s">
        <v>30</v>
      </c>
      <c r="F32" s="2">
        <f>ROUND(SUM(F30:F31),5)</f>
        <v>2268.75</v>
      </c>
    </row>
    <row r="33" spans="4:6" ht="14.25">
      <c r="D33" s="1" t="s">
        <v>31</v>
      </c>
      <c r="F33" s="2"/>
    </row>
    <row r="34" spans="5:6" ht="14.25">
      <c r="E34" s="1" t="s">
        <v>32</v>
      </c>
      <c r="F34" s="2">
        <v>17910.5</v>
      </c>
    </row>
    <row r="35" spans="5:6" ht="15" thickBot="1">
      <c r="E35" s="1" t="s">
        <v>33</v>
      </c>
      <c r="F35" s="3">
        <v>28</v>
      </c>
    </row>
    <row r="36" spans="4:6" ht="14.25">
      <c r="D36" s="1" t="s">
        <v>34</v>
      </c>
      <c r="F36" s="2">
        <f>ROUND(SUM(F33:F35),5)</f>
        <v>17938.5</v>
      </c>
    </row>
    <row r="37" spans="4:6" ht="14.25">
      <c r="D37" s="1" t="s">
        <v>35</v>
      </c>
      <c r="F37" s="2"/>
    </row>
    <row r="38" spans="5:6" ht="14.25">
      <c r="E38" s="1" t="s">
        <v>36</v>
      </c>
      <c r="F38" s="2">
        <v>30.26</v>
      </c>
    </row>
    <row r="39" spans="5:6" ht="14.25">
      <c r="E39" s="1" t="s">
        <v>37</v>
      </c>
      <c r="F39" s="2">
        <v>164.8</v>
      </c>
    </row>
    <row r="40" spans="5:6" ht="15" thickBot="1">
      <c r="E40" s="1" t="s">
        <v>38</v>
      </c>
      <c r="F40" s="4">
        <v>441.76</v>
      </c>
    </row>
    <row r="41" spans="4:6" ht="15" thickBot="1">
      <c r="D41" s="1" t="s">
        <v>39</v>
      </c>
      <c r="F41" s="5">
        <f>ROUND(SUM(F37:F40),5)</f>
        <v>636.82</v>
      </c>
    </row>
    <row r="42" spans="3:6" ht="15" thickBot="1">
      <c r="C42" s="1" t="s">
        <v>40</v>
      </c>
      <c r="F42" s="5">
        <f>ROUND(SUM(F15:F24)+F29+F32+F36+F41,5)</f>
        <v>23045.76</v>
      </c>
    </row>
    <row r="43" spans="2:6" ht="15" thickBot="1">
      <c r="B43" s="1" t="s">
        <v>41</v>
      </c>
      <c r="F43" s="5">
        <f>ROUND(F2+F14-F42,5)</f>
        <v>22939.52</v>
      </c>
    </row>
    <row r="44" spans="1:6" s="7" customFormat="1" ht="13.5" customHeight="1" thickBot="1">
      <c r="A44" s="1" t="s">
        <v>42</v>
      </c>
      <c r="B44" s="1"/>
      <c r="C44" s="1"/>
      <c r="D44" s="1"/>
      <c r="E44" s="1"/>
      <c r="F44" s="6">
        <f>F43</f>
        <v>22939.52</v>
      </c>
    </row>
    <row r="45" ht="15" thickTop="1"/>
  </sheetData>
  <sheetProtection/>
  <printOptions gridLines="1" horizontalCentered="1"/>
  <pageMargins left="0.7" right="0.7" top="1.02" bottom="0.6" header="0.1" footer="0.3"/>
  <pageSetup horizontalDpi="600" verticalDpi="600" orientation="portrait" scale="105" r:id="rId2"/>
  <headerFooter>
    <oddHeader>&amp;L&amp;"Arial,Bold"&amp;8Accrual Basis&amp;C&amp;"Arial,Bold"&amp;12 Partner for Surgery
&amp;14 Statement of Financial Activities SHORT YEAR
&amp;10 November through December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2018-08-11T17:48:53Z</cp:lastPrinted>
  <dcterms:created xsi:type="dcterms:W3CDTF">2018-05-17T20:30:23Z</dcterms:created>
  <dcterms:modified xsi:type="dcterms:W3CDTF">2018-08-11T17:48:57Z</dcterms:modified>
  <cp:category/>
  <cp:version/>
  <cp:contentType/>
  <cp:contentStatus/>
</cp:coreProperties>
</file>